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303.Comares AMC SL\COMARES LEY DE TRANSPARENCIA\"/>
    </mc:Choice>
  </mc:AlternateContent>
  <bookViews>
    <workbookView xWindow="0" yWindow="0" windowWidth="9870" windowHeight="6975"/>
  </bookViews>
  <sheets>
    <sheet name="Activo" sheetId="2" r:id="rId1"/>
    <sheet name="Pasivo" sheetId="1" r:id="rId2"/>
  </sheets>
  <definedNames>
    <definedName name="_xlnm.Print_Area" localSheetId="0">Activo!$A$1:$C$24</definedName>
    <definedName name="_xlnm.Print_Area" localSheetId="1">Pasivo!$A$1:$C$32</definedName>
    <definedName name="_xlnm.Print_Titles" localSheetId="0">Activo!$1:$8</definedName>
    <definedName name="_xlnm.Print_Titles" localSheetId="1">Pasivo!$1:$8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C29" i="1"/>
  <c r="B29" i="1"/>
  <c r="C28" i="1"/>
  <c r="C23" i="1" s="1"/>
  <c r="B28" i="1"/>
  <c r="C24" i="1"/>
  <c r="B24" i="1"/>
  <c r="B23" i="1"/>
  <c r="C20" i="1"/>
  <c r="C19" i="1" s="1"/>
  <c r="B20" i="1"/>
  <c r="B19" i="1"/>
  <c r="C14" i="1"/>
  <c r="B14" i="1"/>
  <c r="C11" i="1"/>
  <c r="C10" i="1" s="1"/>
  <c r="C9" i="1" s="1"/>
  <c r="C32" i="1" s="1"/>
  <c r="B11" i="1"/>
  <c r="B10" i="1" s="1"/>
  <c r="B9" i="1" s="1"/>
  <c r="C24" i="2"/>
  <c r="B24" i="2"/>
  <c r="C19" i="2"/>
  <c r="B19" i="2"/>
  <c r="C18" i="2"/>
  <c r="C16" i="2" s="1"/>
  <c r="B18" i="2"/>
  <c r="B16" i="2" s="1"/>
  <c r="C9" i="2"/>
  <c r="B9" i="2"/>
</calcChain>
</file>

<file path=xl/sharedStrings.xml><?xml version="1.0" encoding="utf-8"?>
<sst xmlns="http://schemas.openxmlformats.org/spreadsheetml/2006/main" count="50" uniqueCount="46">
  <si>
    <t>Balance de Situación</t>
  </si>
  <si>
    <t>Empresa: COMARES AMC SL</t>
  </si>
  <si>
    <t>Período: de Enero a Diciembre</t>
  </si>
  <si>
    <t>Fecha: 24/10/2022</t>
  </si>
  <si>
    <t>Pasivo</t>
  </si>
  <si>
    <t>A) PATRIMONIO NETO</t>
  </si>
  <si>
    <t xml:space="preserve">      A-1) Fondos propios</t>
  </si>
  <si>
    <t xml:space="preserve">      I. Capital</t>
  </si>
  <si>
    <t xml:space="preserve">      1. Capital escriturado</t>
  </si>
  <si>
    <t xml:space="preserve">      II. Prima de emisión</t>
  </si>
  <si>
    <t xml:space="preserve">      III. Reservas</t>
  </si>
  <si>
    <t xml:space="preserve">      1. Reservas de capitalización</t>
  </si>
  <si>
    <t xml:space="preserve">      2. Otras reservas</t>
  </si>
  <si>
    <t xml:space="preserve">      V. Resultados de ejercicios anteriores</t>
  </si>
  <si>
    <t xml:space="preserve">      VII. Resultado del ejercicio</t>
  </si>
  <si>
    <t>B) PASIVO NO CORRIENTE</t>
  </si>
  <si>
    <t xml:space="preserve">      II. Deudas a largo plazo</t>
  </si>
  <si>
    <t xml:space="preserve">      1. Deudas con entidades de crédito</t>
  </si>
  <si>
    <t xml:space="preserve">      3. Otras deudas a largo plazo</t>
  </si>
  <si>
    <t>C) PASIVO CORRIENTE</t>
  </si>
  <si>
    <t xml:space="preserve">      II. Deudas a corto plazo</t>
  </si>
  <si>
    <t xml:space="preserve">      1. Deudas con entidades de credito</t>
  </si>
  <si>
    <t xml:space="preserve">      3. Otras deudas a corto plazo</t>
  </si>
  <si>
    <t xml:space="preserve">      III. Deudas con empresas del grupo a corto plazo</t>
  </si>
  <si>
    <t xml:space="preserve">      IV. Acreedores comerc. y otras cuentas a pagar</t>
  </si>
  <si>
    <t xml:space="preserve">      1. Proveedores</t>
  </si>
  <si>
    <t xml:space="preserve">      b) Proveedores a corto plazo</t>
  </si>
  <si>
    <t xml:space="preserve">      2. Otros acreedores</t>
  </si>
  <si>
    <t>T O T A L   PATRIMONIO NETO Y PASIVO</t>
  </si>
  <si>
    <t>Activo</t>
  </si>
  <si>
    <t>A) ACTIVO NO CORRIENTE</t>
  </si>
  <si>
    <t xml:space="preserve">      I. Inmovilizado intangible</t>
  </si>
  <si>
    <t xml:space="preserve">      II. Inmovilizado material</t>
  </si>
  <si>
    <t xml:space="preserve">      III. Inversiones inmobiliarias</t>
  </si>
  <si>
    <t xml:space="preserve">      IV. Inversiones en empresas del grupo</t>
  </si>
  <si>
    <t xml:space="preserve">      V. Inversiones financieras a largo plazo</t>
  </si>
  <si>
    <t xml:space="preserve">      VI. Activos por Impuesto diferido</t>
  </si>
  <si>
    <t>B) ACTIVO CORRIENTE</t>
  </si>
  <si>
    <t xml:space="preserve">      I. Existencias</t>
  </si>
  <si>
    <t xml:space="preserve">      II. Deudores comerciales y otras cuentas a cob.</t>
  </si>
  <si>
    <t xml:space="preserve">      1. Clientes ventas y prestación de servicios</t>
  </si>
  <si>
    <t xml:space="preserve">      b) Cltes.ventas y prestación servicios CP</t>
  </si>
  <si>
    <t xml:space="preserve">      3. Otros deudores</t>
  </si>
  <si>
    <t xml:space="preserve">      IV. Inversiones financieras a corto plazo</t>
  </si>
  <si>
    <t xml:space="preserve">      VI. Efectivo y otros activos líquidos equival.</t>
  </si>
  <si>
    <t>T O T A L   A C T I V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</si>
</sst>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pane xSplit="1" topLeftCell="B1" activePane="topRight" state="frozen"/>
      <selection pane="topRight" activeCell="C16" sqref="C16"/>
    </sheetView>
  </sheetViews>
  <sheetFormatPr baseColWidth="10" defaultRowHeight="15" x14ac:dyDescent="0.25"/>
  <cols>
    <col min="1" max="1" width="45.28515625" bestFit="1" customWidth="1"/>
    <col min="2" max="3" width="12.7109375" bestFit="1" customWidth="1"/>
  </cols>
  <sheetData>
    <row r="1" spans="1:3" ht="23.25" x14ac:dyDescent="0.35">
      <c r="A1" s="1" t="s">
        <v>0</v>
      </c>
    </row>
    <row r="3" spans="1:3" x14ac:dyDescent="0.25">
      <c r="A3" s="2" t="s">
        <v>1</v>
      </c>
    </row>
    <row r="4" spans="1:3" x14ac:dyDescent="0.25">
      <c r="A4" s="2" t="s">
        <v>2</v>
      </c>
    </row>
    <row r="5" spans="1:3" x14ac:dyDescent="0.25">
      <c r="A5" s="2" t="s">
        <v>3</v>
      </c>
    </row>
    <row r="6" spans="1:3" ht="15.75" thickBot="1" x14ac:dyDescent="0.3"/>
    <row r="7" spans="1:3" ht="16.5" thickTop="1" thickBot="1" x14ac:dyDescent="0.3">
      <c r="A7" s="3" t="s">
        <v>29</v>
      </c>
      <c r="B7" s="4">
        <v>2021</v>
      </c>
      <c r="C7" s="4">
        <v>2020</v>
      </c>
    </row>
    <row r="8" spans="1:3" ht="15.75" thickTop="1" x14ac:dyDescent="0.25"/>
    <row r="9" spans="1:3" x14ac:dyDescent="0.25">
      <c r="A9" s="2" t="s">
        <v>30</v>
      </c>
      <c r="B9" s="6">
        <f>+B10+B11+B12+B13+B14+B15</f>
        <v>28671889.439999998</v>
      </c>
      <c r="C9" s="6">
        <f>+C10+C11+C12+C13+C14+C15</f>
        <v>28266744.020000003</v>
      </c>
    </row>
    <row r="10" spans="1:3" x14ac:dyDescent="0.25">
      <c r="A10" t="s">
        <v>31</v>
      </c>
      <c r="B10" s="5">
        <v>326497.87</v>
      </c>
      <c r="C10" s="5">
        <v>354000.09</v>
      </c>
    </row>
    <row r="11" spans="1:3" x14ac:dyDescent="0.25">
      <c r="A11" t="s">
        <v>32</v>
      </c>
      <c r="B11" s="5">
        <v>1554482.01</v>
      </c>
      <c r="C11" s="5">
        <v>914450.85</v>
      </c>
    </row>
    <row r="12" spans="1:3" x14ac:dyDescent="0.25">
      <c r="A12" t="s">
        <v>33</v>
      </c>
      <c r="B12" s="5">
        <v>25637527.41</v>
      </c>
      <c r="C12" s="5">
        <v>25622286.379999999</v>
      </c>
    </row>
    <row r="13" spans="1:3" x14ac:dyDescent="0.25">
      <c r="A13" t="s">
        <v>34</v>
      </c>
      <c r="B13" s="5">
        <v>860000</v>
      </c>
      <c r="C13" s="5">
        <v>860000</v>
      </c>
    </row>
    <row r="14" spans="1:3" x14ac:dyDescent="0.25">
      <c r="A14" t="s">
        <v>35</v>
      </c>
      <c r="B14" s="5">
        <v>104700.66</v>
      </c>
      <c r="C14" s="5">
        <v>132817.92000000001</v>
      </c>
    </row>
    <row r="15" spans="1:3" x14ac:dyDescent="0.25">
      <c r="A15" t="s">
        <v>36</v>
      </c>
      <c r="B15" s="5">
        <v>188681.49</v>
      </c>
      <c r="C15" s="5">
        <v>383188.78</v>
      </c>
    </row>
    <row r="16" spans="1:3" x14ac:dyDescent="0.25">
      <c r="A16" s="2" t="s">
        <v>37</v>
      </c>
      <c r="B16" s="6">
        <f>+B17+B18+B22+B23</f>
        <v>678747.8</v>
      </c>
      <c r="C16" s="6">
        <f>+C17+C18+C22+C23</f>
        <v>909537.66</v>
      </c>
    </row>
    <row r="17" spans="1:3" x14ac:dyDescent="0.25">
      <c r="A17" t="s">
        <v>38</v>
      </c>
      <c r="B17" s="5">
        <v>93132.81</v>
      </c>
      <c r="C17" s="5">
        <v>16380</v>
      </c>
    </row>
    <row r="18" spans="1:3" x14ac:dyDescent="0.25">
      <c r="A18" t="s">
        <v>39</v>
      </c>
      <c r="B18" s="5">
        <f>+B19+B21</f>
        <v>188541.7</v>
      </c>
      <c r="C18" s="5">
        <f>+C19+C21</f>
        <v>408579.78</v>
      </c>
    </row>
    <row r="19" spans="1:3" x14ac:dyDescent="0.25">
      <c r="A19" t="s">
        <v>40</v>
      </c>
      <c r="B19" s="5">
        <f>+B20</f>
        <v>1607.5</v>
      </c>
      <c r="C19" s="5">
        <f>+C20</f>
        <v>3126.9</v>
      </c>
    </row>
    <row r="20" spans="1:3" x14ac:dyDescent="0.25">
      <c r="A20" t="s">
        <v>41</v>
      </c>
      <c r="B20" s="5">
        <v>1607.5</v>
      </c>
      <c r="C20" s="5">
        <v>3126.9</v>
      </c>
    </row>
    <row r="21" spans="1:3" x14ac:dyDescent="0.25">
      <c r="A21" t="s">
        <v>42</v>
      </c>
      <c r="B21" s="5">
        <v>186934.2</v>
      </c>
      <c r="C21" s="5">
        <v>405452.88</v>
      </c>
    </row>
    <row r="22" spans="1:3" x14ac:dyDescent="0.25">
      <c r="A22" t="s">
        <v>43</v>
      </c>
      <c r="B22" s="5">
        <v>3472.57</v>
      </c>
      <c r="C22" s="5">
        <v>22800.98</v>
      </c>
    </row>
    <row r="23" spans="1:3" x14ac:dyDescent="0.25">
      <c r="A23" t="s">
        <v>44</v>
      </c>
      <c r="B23" s="5">
        <v>393600.72</v>
      </c>
      <c r="C23" s="5">
        <v>461776.9</v>
      </c>
    </row>
    <row r="24" spans="1:3" x14ac:dyDescent="0.25">
      <c r="A24" s="2" t="s">
        <v>45</v>
      </c>
      <c r="B24" s="6">
        <f>+B9+B16</f>
        <v>29350637.239999998</v>
      </c>
      <c r="C24" s="6">
        <f>+C9+C16</f>
        <v>29176281.680000003</v>
      </c>
    </row>
  </sheetData>
  <pageMargins left="0.7" right="0.7" top="0.75" bottom="0.75" header="0.3" footer="0.3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opLeftCell="A7" workbookViewId="0">
      <pane xSplit="1" topLeftCell="B1" activePane="topRight" state="frozen"/>
      <selection pane="topRight" activeCell="B10" sqref="B10:C10"/>
    </sheetView>
  </sheetViews>
  <sheetFormatPr baseColWidth="10" defaultRowHeight="15" x14ac:dyDescent="0.25"/>
  <cols>
    <col min="1" max="1" width="46.7109375" bestFit="1" customWidth="1"/>
    <col min="2" max="3" width="12.7109375" bestFit="1" customWidth="1"/>
  </cols>
  <sheetData>
    <row r="1" spans="1:3" ht="23.25" x14ac:dyDescent="0.35">
      <c r="A1" s="1" t="s">
        <v>0</v>
      </c>
    </row>
    <row r="3" spans="1:3" x14ac:dyDescent="0.25">
      <c r="A3" s="2" t="s">
        <v>1</v>
      </c>
    </row>
    <row r="4" spans="1:3" x14ac:dyDescent="0.25">
      <c r="A4" s="2" t="s">
        <v>2</v>
      </c>
    </row>
    <row r="5" spans="1:3" x14ac:dyDescent="0.25">
      <c r="A5" s="2" t="s">
        <v>3</v>
      </c>
    </row>
    <row r="6" spans="1:3" ht="15.75" thickBot="1" x14ac:dyDescent="0.3"/>
    <row r="7" spans="1:3" ht="16.5" thickTop="1" thickBot="1" x14ac:dyDescent="0.3">
      <c r="A7" s="3" t="s">
        <v>4</v>
      </c>
      <c r="B7" s="4">
        <v>2021</v>
      </c>
      <c r="C7" s="4">
        <v>2020</v>
      </c>
    </row>
    <row r="8" spans="1:3" ht="15.75" thickTop="1" x14ac:dyDescent="0.25"/>
    <row r="9" spans="1:3" x14ac:dyDescent="0.25">
      <c r="A9" s="2" t="s">
        <v>5</v>
      </c>
      <c r="B9" s="6">
        <f>+B10</f>
        <v>20373553.119999997</v>
      </c>
      <c r="C9" s="6">
        <f>+C10</f>
        <v>19133017.34</v>
      </c>
    </row>
    <row r="10" spans="1:3" x14ac:dyDescent="0.25">
      <c r="A10" t="s">
        <v>6</v>
      </c>
      <c r="B10" s="5">
        <f>+B11+B13+B14+B17+B18</f>
        <v>20373553.119999997</v>
      </c>
      <c r="C10" s="5">
        <f>+C11+C13+C14+C17+C18</f>
        <v>19133017.34</v>
      </c>
    </row>
    <row r="11" spans="1:3" x14ac:dyDescent="0.25">
      <c r="A11" t="s">
        <v>7</v>
      </c>
      <c r="B11" s="5">
        <f>+B12</f>
        <v>4156005.15</v>
      </c>
      <c r="C11" s="5">
        <f>+C12</f>
        <v>4156005.15</v>
      </c>
    </row>
    <row r="12" spans="1:3" x14ac:dyDescent="0.25">
      <c r="A12" t="s">
        <v>8</v>
      </c>
      <c r="B12" s="5">
        <v>4156005.15</v>
      </c>
      <c r="C12" s="5">
        <v>4156005.15</v>
      </c>
    </row>
    <row r="13" spans="1:3" x14ac:dyDescent="0.25">
      <c r="A13" t="s">
        <v>9</v>
      </c>
      <c r="B13" s="5">
        <v>1084638.57</v>
      </c>
      <c r="C13" s="5">
        <v>1084638.57</v>
      </c>
    </row>
    <row r="14" spans="1:3" x14ac:dyDescent="0.25">
      <c r="A14" t="s">
        <v>10</v>
      </c>
      <c r="B14" s="5">
        <f>+B15+B16</f>
        <v>13872811.949999999</v>
      </c>
      <c r="C14" s="5">
        <f>+C15+C16</f>
        <v>13332081.41</v>
      </c>
    </row>
    <row r="15" spans="1:3" x14ac:dyDescent="0.25">
      <c r="A15" t="s">
        <v>11</v>
      </c>
      <c r="B15" s="5">
        <v>342814.92</v>
      </c>
      <c r="C15" s="5">
        <v>306287.57</v>
      </c>
    </row>
    <row r="16" spans="1:3" x14ac:dyDescent="0.25">
      <c r="A16" t="s">
        <v>12</v>
      </c>
      <c r="B16" s="5">
        <v>13529997.029999999</v>
      </c>
      <c r="C16" s="5">
        <v>13025793.84</v>
      </c>
    </row>
    <row r="17" spans="1:3" x14ac:dyDescent="0.25">
      <c r="A17" t="s">
        <v>13</v>
      </c>
      <c r="B17" s="5">
        <v>0</v>
      </c>
      <c r="C17" s="5">
        <v>0</v>
      </c>
    </row>
    <row r="18" spans="1:3" x14ac:dyDescent="0.25">
      <c r="A18" t="s">
        <v>14</v>
      </c>
      <c r="B18" s="5">
        <v>1260097.45</v>
      </c>
      <c r="C18" s="5">
        <v>560292.21</v>
      </c>
    </row>
    <row r="19" spans="1:3" x14ac:dyDescent="0.25">
      <c r="A19" s="2" t="s">
        <v>15</v>
      </c>
      <c r="B19" s="6">
        <f>+B20</f>
        <v>5115267.1399999997</v>
      </c>
      <c r="C19" s="6">
        <f>+C20</f>
        <v>5458298.6799999997</v>
      </c>
    </row>
    <row r="20" spans="1:3" x14ac:dyDescent="0.25">
      <c r="A20" t="s">
        <v>16</v>
      </c>
      <c r="B20" s="5">
        <f>+B21+B22</f>
        <v>5115267.1399999997</v>
      </c>
      <c r="C20" s="5">
        <f>+C21+C22</f>
        <v>5458298.6799999997</v>
      </c>
    </row>
    <row r="21" spans="1:3" x14ac:dyDescent="0.25">
      <c r="A21" t="s">
        <v>17</v>
      </c>
      <c r="B21" s="5">
        <v>4680957.29</v>
      </c>
      <c r="C21" s="5">
        <v>5128702.17</v>
      </c>
    </row>
    <row r="22" spans="1:3" x14ac:dyDescent="0.25">
      <c r="A22" t="s">
        <v>18</v>
      </c>
      <c r="B22" s="5">
        <v>434309.85</v>
      </c>
      <c r="C22" s="5">
        <v>329596.51</v>
      </c>
    </row>
    <row r="23" spans="1:3" x14ac:dyDescent="0.25">
      <c r="A23" s="2" t="s">
        <v>19</v>
      </c>
      <c r="B23" s="6">
        <f>+B24+B27+B28</f>
        <v>3861816.98</v>
      </c>
      <c r="C23" s="6">
        <f>+C24+C27+C28</f>
        <v>4584965.66</v>
      </c>
    </row>
    <row r="24" spans="1:3" x14ac:dyDescent="0.25">
      <c r="A24" t="s">
        <v>20</v>
      </c>
      <c r="B24" s="5">
        <f>+B25+B26</f>
        <v>3232020.04</v>
      </c>
      <c r="C24" s="5">
        <f>+C25+C26</f>
        <v>3959547.11</v>
      </c>
    </row>
    <row r="25" spans="1:3" x14ac:dyDescent="0.25">
      <c r="A25" t="s">
        <v>21</v>
      </c>
      <c r="B25" s="5">
        <v>2927644.57</v>
      </c>
      <c r="C25" s="5">
        <v>3035032.73</v>
      </c>
    </row>
    <row r="26" spans="1:3" x14ac:dyDescent="0.25">
      <c r="A26" t="s">
        <v>22</v>
      </c>
      <c r="B26" s="5">
        <v>304375.46999999997</v>
      </c>
      <c r="C26" s="5">
        <v>924514.38</v>
      </c>
    </row>
    <row r="27" spans="1:3" x14ac:dyDescent="0.25">
      <c r="A27" t="s">
        <v>23</v>
      </c>
      <c r="B27" s="5">
        <v>412509.73</v>
      </c>
      <c r="C27" s="5">
        <v>412509.73</v>
      </c>
    </row>
    <row r="28" spans="1:3" x14ac:dyDescent="0.25">
      <c r="A28" t="s">
        <v>24</v>
      </c>
      <c r="B28" s="5">
        <f>+B29+B31</f>
        <v>217287.21</v>
      </c>
      <c r="C28" s="5">
        <f>+C29+C31</f>
        <v>212908.82</v>
      </c>
    </row>
    <row r="29" spans="1:3" x14ac:dyDescent="0.25">
      <c r="A29" t="s">
        <v>25</v>
      </c>
      <c r="B29" s="5">
        <f>+B30</f>
        <v>22770.43</v>
      </c>
      <c r="C29" s="5">
        <f>+C30</f>
        <v>7390.37</v>
      </c>
    </row>
    <row r="30" spans="1:3" x14ac:dyDescent="0.25">
      <c r="A30" t="s">
        <v>26</v>
      </c>
      <c r="B30" s="5">
        <v>22770.43</v>
      </c>
      <c r="C30" s="5">
        <v>7390.37</v>
      </c>
    </row>
    <row r="31" spans="1:3" x14ac:dyDescent="0.25">
      <c r="A31" t="s">
        <v>27</v>
      </c>
      <c r="B31" s="5">
        <v>194516.78</v>
      </c>
      <c r="C31" s="5">
        <v>205518.45</v>
      </c>
    </row>
    <row r="32" spans="1:3" x14ac:dyDescent="0.25">
      <c r="A32" s="2" t="s">
        <v>28</v>
      </c>
      <c r="B32" s="6">
        <f>+B9+B19+B23</f>
        <v>29350637.239999998</v>
      </c>
      <c r="C32" s="6">
        <f>+C9+C19+C23</f>
        <v>29176281.68</v>
      </c>
    </row>
  </sheetData>
  <pageMargins left="0.7" right="0.7" top="0.75" bottom="0.75" header="0.3" footer="0.3"/>
  <pageSetup paperSize="9" fitToHeight="100" orientation="portrait" r:id="rId1"/>
  <ignoredErrors>
    <ignoredError sqref="B10: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Activo</vt:lpstr>
      <vt:lpstr>Pasivo</vt:lpstr>
      <vt:lpstr>Activo!Área_de_impresión</vt:lpstr>
      <vt:lpstr>Pasivo!Área_de_impresión</vt:lpstr>
      <vt:lpstr>Activo!Títulos_a_imprimir</vt:lpstr>
      <vt:lpstr>Pasivo!Títulos_a_imprimir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Cid Diez</dc:creator>
  <cp:lastModifiedBy>Jordi Cid Diez</cp:lastModifiedBy>
  <dcterms:created xsi:type="dcterms:W3CDTF">2022-10-24T13:39:46Z</dcterms:created>
  <dcterms:modified xsi:type="dcterms:W3CDTF">2022-10-24T13:42:32Z</dcterms:modified>
</cp:coreProperties>
</file>